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<sst xmlns="http://schemas.openxmlformats.org/spreadsheetml/2006/main" count="111" uniqueCount="70">
  <si>
    <t>Параметр</t>
  </si>
  <si>
    <t>Значение</t>
  </si>
  <si>
    <t>Ед. изм.</t>
  </si>
  <si>
    <t>МВт</t>
  </si>
  <si>
    <t>МВтч</t>
  </si>
  <si>
    <t>Условное обозначение</t>
  </si>
  <si>
    <t>Vопт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</si>
  <si>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</si>
  <si>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</si>
  <si>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</si>
  <si>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</si>
  <si>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</si>
  <si>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</si>
  <si>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</si>
  <si>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</si>
  <si>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</si>
  <si>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</si>
  <si>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</si>
  <si>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</si>
  <si>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</si>
  <si>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</si>
  <si>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</si>
  <si>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Объем покупки электрической энергии у гарантирующего поставщика для целей компенсации потерь в электрических сетях</t>
  </si>
  <si>
    <t>Объем мощности, учтенный в стоимостях покупки электрической энергии для целей компенсации потерь в электрических сетях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</si>
  <si>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</si>
  <si>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</si>
  <si>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</si>
  <si>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</si>
  <si>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</si>
  <si>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</si>
  <si>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>Объем фактической покупки электрической энергии, в т.ч.:</t>
  </si>
  <si>
    <t>Объем фактического пикового потребления мощности, в т.ч.:</t>
  </si>
  <si>
    <t>на оптовом рынке, в т.ч.:</t>
  </si>
  <si>
    <t>по свободным двусторонним договорам (СДД)</t>
  </si>
  <si>
    <t xml:space="preserve"> - в секторе свободной торговли</t>
  </si>
  <si>
    <t xml:space="preserve"> - по регулируемым договорам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</si>
  <si>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</si>
  <si>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</si>
  <si>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</si>
  <si>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</si>
  <si>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</si>
  <si>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</si>
  <si>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</si>
  <si>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</si>
  <si>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</si>
  <si>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на розничном рынке, у производителей розничного рынка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</si>
  <si>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</si>
  <si>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</si>
  <si>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</si>
  <si>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</si>
  <si>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</si>
  <si>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</si>
  <si>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мощности, приобретенной по регулируемым договорам</t>
  </si>
  <si>
    <t>Объем мощности, приобретенной на розничном рынке, у производителей розничного рынка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</si>
  <si>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</si>
  <si>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</si>
  <si>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</si>
  <si>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</si>
  <si>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</si>
  <si>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</si>
  <si>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</si>
  <si>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</si>
  <si>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</si>
  <si>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</si>
  <si>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</si>
  <si>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</si>
  <si>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</si>
  <si>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20 мая 2012 года</t>
  </si>
  <si>
    <t>Раскрываемая информация за май 2012 года</t>
  </si>
  <si>
    <t>Коэффициенты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</si>
</sst>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vertical="top" wrapText="1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166" fontId="0" fillId="0" borderId="11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="130" zoomScaleNormal="130" zoomScalePageLayoutView="0" workbookViewId="0" topLeftCell="A1">
      <selection activeCell="B46" sqref="B46"/>
    </sheetView>
  </sheetViews>
  <sheetFormatPr defaultColWidth="9.00390625" defaultRowHeight="12.75"/>
  <cols>
    <col min="1" max="1" width="59.375" style="0" customWidth="1"/>
    <col min="2" max="2" width="11.625" style="0" customWidth="1"/>
    <col min="4" max="4" width="13.75390625" style="0" customWidth="1"/>
    <col min="6" max="6" width="10.125" style="0" bestFit="1" customWidth="1"/>
  </cols>
  <sheetData>
    <row r="1" spans="2:4" ht="12.75">
      <c r="B1" s="21" t="s">
        <v>50</v>
      </c>
      <c r="C1" s="21"/>
      <c r="D1" s="21"/>
    </row>
    <row r="2" spans="2:4" ht="12.75">
      <c r="B2" s="21" t="s">
        <v>44</v>
      </c>
      <c r="C2" s="21"/>
      <c r="D2" s="21"/>
    </row>
    <row r="3" spans="2:4" ht="21" customHeight="1">
      <c r="B3" s="21" t="s">
        <v>48</v>
      </c>
      <c r="C3" s="21"/>
      <c r="D3" s="21"/>
    </row>
    <row r="4" spans="2:4" ht="7.5" customHeight="1">
      <c r="B4" s="12"/>
      <c r="C4" s="12"/>
      <c r="D4" s="12"/>
    </row>
    <row r="5" spans="2:4" ht="12.75">
      <c r="B5" s="21" t="s">
        <v>67</v>
      </c>
      <c r="C5" s="21"/>
      <c r="D5" s="21"/>
    </row>
    <row r="7" spans="1:4" ht="12.75">
      <c r="A7" s="20" t="s">
        <v>68</v>
      </c>
      <c r="B7" s="20"/>
      <c r="C7" s="20"/>
      <c r="D7" s="20"/>
    </row>
    <row r="9" spans="1:4" s="1" customFormat="1" ht="25.5">
      <c r="A9" s="2" t="s">
        <v>0</v>
      </c>
      <c r="B9" s="2" t="s">
        <v>1</v>
      </c>
      <c r="C9" s="2" t="s">
        <v>2</v>
      </c>
      <c r="D9" s="3" t="s">
        <v>5</v>
      </c>
    </row>
    <row r="10" spans="1:4" ht="12.75">
      <c r="A10" s="4" t="s">
        <v>30</v>
      </c>
      <c r="B10" s="16">
        <v>40741.44700000001</v>
      </c>
      <c r="C10" s="6" t="s">
        <v>4</v>
      </c>
      <c r="D10" s="7"/>
    </row>
    <row r="11" spans="1:4" ht="12.75">
      <c r="A11" s="8" t="s">
        <v>32</v>
      </c>
      <c r="B11" s="22">
        <v>40741.44700000001</v>
      </c>
      <c r="C11" s="6" t="s">
        <v>4</v>
      </c>
      <c r="D11" s="6" t="s">
        <v>6</v>
      </c>
    </row>
    <row r="12" spans="1:4" ht="12.75">
      <c r="A12" s="9" t="s">
        <v>34</v>
      </c>
      <c r="B12" s="16">
        <f>B11-B13</f>
        <v>18338.806999999924</v>
      </c>
      <c r="C12" s="6" t="s">
        <v>4</v>
      </c>
      <c r="D12" s="7"/>
    </row>
    <row r="13" spans="1:4" ht="12.75">
      <c r="A13" s="9" t="s">
        <v>35</v>
      </c>
      <c r="B13" s="16">
        <v>22402.640000000083</v>
      </c>
      <c r="C13" s="6" t="s">
        <v>4</v>
      </c>
      <c r="D13" s="7"/>
    </row>
    <row r="14" spans="1:4" ht="12.75">
      <c r="A14" s="8" t="s">
        <v>33</v>
      </c>
      <c r="B14" s="5">
        <v>0</v>
      </c>
      <c r="C14" s="6" t="s">
        <v>4</v>
      </c>
      <c r="D14" s="7"/>
    </row>
    <row r="15" spans="1:4" ht="12.75">
      <c r="A15" s="8" t="s">
        <v>45</v>
      </c>
      <c r="B15" s="5">
        <v>0</v>
      </c>
      <c r="C15" s="6" t="s">
        <v>4</v>
      </c>
      <c r="D15" s="7"/>
    </row>
    <row r="16" spans="1:4" ht="12.75">
      <c r="A16" s="10" t="s">
        <v>31</v>
      </c>
      <c r="B16" s="22">
        <v>64.237</v>
      </c>
      <c r="C16" s="6" t="s">
        <v>3</v>
      </c>
      <c r="D16" s="6" t="s">
        <v>51</v>
      </c>
    </row>
    <row r="17" spans="1:4" ht="12.75">
      <c r="A17" s="10" t="s">
        <v>52</v>
      </c>
      <c r="B17" s="16">
        <v>81.606</v>
      </c>
      <c r="C17" s="6" t="s">
        <v>3</v>
      </c>
      <c r="D17" s="6"/>
    </row>
    <row r="18" spans="1:4" ht="25.5">
      <c r="A18" s="10" t="s">
        <v>53</v>
      </c>
      <c r="B18" s="5">
        <v>0</v>
      </c>
      <c r="C18" s="6" t="s">
        <v>3</v>
      </c>
      <c r="D18" s="7"/>
    </row>
    <row r="19" spans="1:4" ht="12.75">
      <c r="A19" s="8"/>
      <c r="B19" s="5"/>
      <c r="C19" s="6"/>
      <c r="D19" s="7"/>
    </row>
    <row r="20" spans="1:4" ht="76.5">
      <c r="A20" s="4" t="s">
        <v>46</v>
      </c>
      <c r="B20" s="22">
        <v>21750</v>
      </c>
      <c r="C20" s="6" t="s">
        <v>4</v>
      </c>
      <c r="D20" s="6" t="s">
        <v>25</v>
      </c>
    </row>
    <row r="21" spans="1:4" ht="38.25">
      <c r="A21" s="4" t="s">
        <v>36</v>
      </c>
      <c r="B21" s="5">
        <f>B22+B30+B31+B32+B33</f>
        <v>558.716</v>
      </c>
      <c r="C21" s="6"/>
      <c r="D21" s="6"/>
    </row>
    <row r="22" spans="1:4" ht="12.75">
      <c r="A22" s="8" t="s">
        <v>37</v>
      </c>
      <c r="B22" s="5">
        <f>SUM(B24:B26,B28:B29)</f>
        <v>233.072</v>
      </c>
      <c r="C22" s="6" t="s">
        <v>4</v>
      </c>
      <c r="D22" s="6" t="s">
        <v>8</v>
      </c>
    </row>
    <row r="23" spans="1:4" ht="12.75">
      <c r="A23" s="9" t="s">
        <v>20</v>
      </c>
      <c r="B23" s="5"/>
      <c r="C23" s="6"/>
      <c r="D23" s="6"/>
    </row>
    <row r="24" spans="1:6" ht="12.75">
      <c r="A24" s="11" t="s">
        <v>63</v>
      </c>
      <c r="B24" s="5">
        <v>21.527</v>
      </c>
      <c r="C24" s="6" t="s">
        <v>4</v>
      </c>
      <c r="D24" s="6"/>
      <c r="F24" s="15"/>
    </row>
    <row r="25" spans="1:6" ht="12.75">
      <c r="A25" s="11" t="s">
        <v>64</v>
      </c>
      <c r="B25" s="5">
        <v>7.909</v>
      </c>
      <c r="C25" s="6" t="s">
        <v>4</v>
      </c>
      <c r="D25" s="6"/>
      <c r="F25" s="15"/>
    </row>
    <row r="26" spans="1:4" ht="12.75">
      <c r="A26" s="11" t="s">
        <v>65</v>
      </c>
      <c r="B26" s="5">
        <v>16.39</v>
      </c>
      <c r="C26" s="6" t="s">
        <v>4</v>
      </c>
      <c r="D26" s="6"/>
    </row>
    <row r="27" spans="1:4" ht="12.75">
      <c r="A27" s="9" t="s">
        <v>21</v>
      </c>
      <c r="B27" s="5"/>
      <c r="C27" s="6"/>
      <c r="D27" s="6"/>
    </row>
    <row r="28" spans="1:4" ht="12.75">
      <c r="A28" s="11" t="s">
        <v>63</v>
      </c>
      <c r="B28" s="16">
        <v>160.497</v>
      </c>
      <c r="C28" s="6" t="s">
        <v>4</v>
      </c>
      <c r="D28" s="6"/>
    </row>
    <row r="29" spans="1:4" ht="12.75">
      <c r="A29" s="11" t="s">
        <v>66</v>
      </c>
      <c r="B29" s="16">
        <v>26.749</v>
      </c>
      <c r="C29" s="6" t="s">
        <v>4</v>
      </c>
      <c r="D29" s="6"/>
    </row>
    <row r="30" spans="1:4" ht="12.75">
      <c r="A30" s="8" t="s">
        <v>57</v>
      </c>
      <c r="B30" s="5">
        <v>0</v>
      </c>
      <c r="C30" s="6" t="s">
        <v>4</v>
      </c>
      <c r="D30" s="6" t="s">
        <v>9</v>
      </c>
    </row>
    <row r="31" spans="1:4" ht="12.75">
      <c r="A31" s="8" t="s">
        <v>56</v>
      </c>
      <c r="B31" s="5">
        <v>112.757</v>
      </c>
      <c r="C31" s="6" t="s">
        <v>4</v>
      </c>
      <c r="D31" s="6" t="s">
        <v>10</v>
      </c>
    </row>
    <row r="32" spans="1:4" ht="12.75">
      <c r="A32" s="8" t="s">
        <v>54</v>
      </c>
      <c r="B32" s="5">
        <v>0</v>
      </c>
      <c r="C32" s="6" t="s">
        <v>4</v>
      </c>
      <c r="D32" s="6" t="s">
        <v>11</v>
      </c>
    </row>
    <row r="33" spans="1:4" ht="12.75">
      <c r="A33" s="8" t="s">
        <v>55</v>
      </c>
      <c r="B33" s="5">
        <v>212.887</v>
      </c>
      <c r="C33" s="6" t="s">
        <v>4</v>
      </c>
      <c r="D33" s="6" t="s">
        <v>7</v>
      </c>
    </row>
    <row r="34" spans="1:4" ht="12.75">
      <c r="A34" s="4"/>
      <c r="B34" s="6"/>
      <c r="C34" s="6"/>
      <c r="D34" s="6"/>
    </row>
    <row r="35" spans="1:4" ht="76.5">
      <c r="A35" s="4" t="s">
        <v>47</v>
      </c>
      <c r="B35" s="22">
        <v>54.547</v>
      </c>
      <c r="C35" s="6" t="s">
        <v>3</v>
      </c>
      <c r="D35" s="6" t="s">
        <v>24</v>
      </c>
    </row>
    <row r="36" spans="1:4" ht="38.25">
      <c r="A36" s="4" t="s">
        <v>19</v>
      </c>
      <c r="B36" s="5">
        <f>B37+B45+B46+B47+B48</f>
        <v>0.6811900905979159</v>
      </c>
      <c r="C36" s="6" t="s">
        <v>3</v>
      </c>
      <c r="D36" s="6"/>
    </row>
    <row r="37" spans="1:4" ht="12.75">
      <c r="A37" s="8" t="s">
        <v>58</v>
      </c>
      <c r="B37" s="5">
        <f>B39+B40+B41+B43+B44</f>
        <v>0.21519009059791588</v>
      </c>
      <c r="C37" s="6" t="s">
        <v>3</v>
      </c>
      <c r="D37" s="6" t="s">
        <v>12</v>
      </c>
    </row>
    <row r="38" spans="1:4" ht="12.75">
      <c r="A38" s="9" t="s">
        <v>20</v>
      </c>
      <c r="B38" s="5"/>
      <c r="C38" s="6"/>
      <c r="D38" s="6" t="s">
        <v>69</v>
      </c>
    </row>
    <row r="39" spans="1:4" ht="12.75">
      <c r="A39" s="11" t="s">
        <v>63</v>
      </c>
      <c r="B39" s="5">
        <f>B24*D39</f>
        <v>9.732892526635523E-06</v>
      </c>
      <c r="C39" s="6" t="s">
        <v>4</v>
      </c>
      <c r="D39" s="23">
        <v>4.52124890910741E-07</v>
      </c>
    </row>
    <row r="40" spans="1:4" ht="12.75">
      <c r="A40" s="11" t="s">
        <v>64</v>
      </c>
      <c r="B40" s="5">
        <f>B25*D40</f>
        <v>0.11764297268498773</v>
      </c>
      <c r="C40" s="6" t="s">
        <v>4</v>
      </c>
      <c r="D40" s="23">
        <v>0.0148745698172952</v>
      </c>
    </row>
    <row r="41" spans="1:4" ht="12.75">
      <c r="A41" s="11" t="s">
        <v>65</v>
      </c>
      <c r="B41" s="5">
        <f>B26*D41</f>
        <v>0.008344954450112704</v>
      </c>
      <c r="C41" s="6" t="s">
        <v>4</v>
      </c>
      <c r="D41" s="23">
        <v>0.000509149142776858</v>
      </c>
    </row>
    <row r="42" spans="1:4" ht="12.75">
      <c r="A42" s="9" t="s">
        <v>21</v>
      </c>
      <c r="B42" s="5"/>
      <c r="C42" s="6"/>
      <c r="D42" s="6"/>
    </row>
    <row r="43" spans="1:4" ht="12.75">
      <c r="A43" s="11" t="s">
        <v>63</v>
      </c>
      <c r="B43" s="16">
        <f>B28*D43</f>
        <v>7.25646886165012E-05</v>
      </c>
      <c r="C43" s="6" t="s">
        <v>4</v>
      </c>
      <c r="D43" s="23">
        <v>4.52124890910741E-07</v>
      </c>
    </row>
    <row r="44" spans="1:4" ht="12.75">
      <c r="A44" s="11" t="s">
        <v>66</v>
      </c>
      <c r="B44" s="16">
        <f>B29*D44</f>
        <v>0.08911986588167231</v>
      </c>
      <c r="C44" s="6" t="s">
        <v>4</v>
      </c>
      <c r="D44" s="23">
        <v>0.00333170832112125</v>
      </c>
    </row>
    <row r="45" spans="1:4" ht="12.75">
      <c r="A45" s="8" t="s">
        <v>59</v>
      </c>
      <c r="B45" s="5">
        <v>0</v>
      </c>
      <c r="C45" s="6" t="s">
        <v>3</v>
      </c>
      <c r="D45" s="6" t="s">
        <v>13</v>
      </c>
    </row>
    <row r="46" spans="1:4" ht="12.75">
      <c r="A46" s="8" t="s">
        <v>60</v>
      </c>
      <c r="B46" s="5">
        <v>0.186</v>
      </c>
      <c r="C46" s="6" t="s">
        <v>3</v>
      </c>
      <c r="D46" s="6" t="s">
        <v>14</v>
      </c>
    </row>
    <row r="47" spans="1:4" ht="12.75">
      <c r="A47" s="8" t="s">
        <v>61</v>
      </c>
      <c r="B47" s="5">
        <v>0</v>
      </c>
      <c r="C47" s="6" t="s">
        <v>3</v>
      </c>
      <c r="D47" s="6" t="s">
        <v>15</v>
      </c>
    </row>
    <row r="48" spans="1:4" ht="12.75">
      <c r="A48" s="8" t="s">
        <v>62</v>
      </c>
      <c r="B48" s="5">
        <v>0.28</v>
      </c>
      <c r="C48" s="6" t="s">
        <v>3</v>
      </c>
      <c r="D48" s="6" t="s">
        <v>16</v>
      </c>
    </row>
    <row r="49" spans="1:4" ht="12.75">
      <c r="A49" s="6"/>
      <c r="B49" s="6"/>
      <c r="C49" s="6"/>
      <c r="D49" s="6"/>
    </row>
    <row r="50" spans="1:4" ht="72" customHeight="1">
      <c r="A50" s="4" t="s">
        <v>17</v>
      </c>
      <c r="B50" s="17">
        <f>ROUND((B16-B37-B45-B46-B47-B48-B35)/(B11-B22-B30-B31-B32-B33-B20),10)</f>
        <v>0.0004887398</v>
      </c>
      <c r="C50" s="18"/>
      <c r="D50" s="19"/>
    </row>
    <row r="51" spans="1:4" ht="12.75">
      <c r="A51" s="6"/>
      <c r="B51" s="6"/>
      <c r="C51" s="6"/>
      <c r="D51" s="6"/>
    </row>
    <row r="52" spans="1:4" ht="25.5">
      <c r="A52" s="4" t="s">
        <v>27</v>
      </c>
      <c r="B52" s="24">
        <v>673.89</v>
      </c>
      <c r="C52" s="6" t="s">
        <v>26</v>
      </c>
      <c r="D52" s="6"/>
    </row>
    <row r="53" spans="1:4" ht="25.5">
      <c r="A53" s="4" t="s">
        <v>28</v>
      </c>
      <c r="B53" s="24">
        <v>176942.26</v>
      </c>
      <c r="C53" s="6" t="s">
        <v>29</v>
      </c>
      <c r="D53" s="6"/>
    </row>
    <row r="54" spans="1:4" ht="51">
      <c r="A54" s="14" t="s">
        <v>18</v>
      </c>
      <c r="B54" s="7">
        <f>ROUND(B52+B53*B50,2)</f>
        <v>760.37</v>
      </c>
      <c r="C54" s="7" t="s">
        <v>26</v>
      </c>
      <c r="D54" s="6"/>
    </row>
    <row r="55" spans="1:4" ht="12.75">
      <c r="A55" s="6"/>
      <c r="B55" s="6"/>
      <c r="C55" s="6"/>
      <c r="D55" s="6"/>
    </row>
    <row r="56" spans="1:4" ht="38.25">
      <c r="A56" s="4" t="s">
        <v>22</v>
      </c>
      <c r="B56" s="13">
        <v>8808.924</v>
      </c>
      <c r="C56" s="6" t="s">
        <v>4</v>
      </c>
      <c r="D56" s="6"/>
    </row>
    <row r="57" spans="1:4" ht="25.5">
      <c r="A57" s="4" t="s">
        <v>23</v>
      </c>
      <c r="B57" s="6">
        <f>ROUND(B16*B56/B11,3)</f>
        <v>13.889</v>
      </c>
      <c r="C57" s="6" t="s">
        <v>3</v>
      </c>
      <c r="D57" s="6"/>
    </row>
    <row r="61" ht="12.75">
      <c r="A61" t="s">
        <v>49</v>
      </c>
    </row>
    <row r="63" spans="1:3" ht="12.75">
      <c r="A63" t="s">
        <v>40</v>
      </c>
      <c r="C63" t="s">
        <v>41</v>
      </c>
    </row>
    <row r="65" spans="1:3" ht="12.75">
      <c r="A65" t="s">
        <v>38</v>
      </c>
      <c r="C65" t="s">
        <v>39</v>
      </c>
    </row>
    <row r="67" spans="1:3" ht="12.75">
      <c r="A67" t="s">
        <v>42</v>
      </c>
      <c r="C67" t="s">
        <v>43</v>
      </c>
    </row>
  </sheetData>
  <sheetProtection/>
  <mergeCells count="6">
    <mergeCell ref="B50:D50"/>
    <mergeCell ref="A7:D7"/>
    <mergeCell ref="B5:D5"/>
    <mergeCell ref="B1:D1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scale="98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Стариков</cp:lastModifiedBy>
  <cp:lastPrinted>2011-12-26T06:11:44Z</cp:lastPrinted>
  <dcterms:created xsi:type="dcterms:W3CDTF">2011-12-22T01:13:17Z</dcterms:created>
  <dcterms:modified xsi:type="dcterms:W3CDTF">2012-06-27T00:35:23Z</dcterms:modified>
  <cp:category/>
  <cp:version/>
  <cp:contentType/>
  <cp:contentStatus/>
</cp:coreProperties>
</file>