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<sst xmlns="http://schemas.openxmlformats.org/spreadsheetml/2006/main" count="109" uniqueCount="73">
  <si>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</si>
  <si>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</si>
  <si>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</si>
  <si>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</si>
  <si>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</si>
  <si>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</si>
  <si>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</si>
  <si>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</si>
  <si>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</si>
  <si>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</si>
  <si>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</si>
  <si>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</si>
  <si>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</si>
  <si>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</si>
  <si>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</si>
  <si>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</si>
  <si>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</si>
  <si>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</si>
  <si>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</si>
  <si>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</si>
  <si>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</si>
  <si>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</si>
  <si>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</si>
  <si>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</si>
  <si>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</si>
  <si>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</si>
  <si>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</si>
  <si>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</si>
  <si>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</si>
  <si>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</si>
  <si>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</si>
  <si>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</si>
  <si>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</si>
  <si>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</si>
  <si>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</si>
  <si>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</si>
  <si>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</si>
  <si>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</si>
  <si>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</si>
  <si>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</si>
  <si>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</si>
  <si>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</si>
  <si>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</si>
  <si>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</si>
  <si>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</si>
  <si>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</si>
  <si>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</si>
  <si>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</si>
  <si>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</si>
  <si>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</si>
  <si>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</si>
  <si>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</si>
  <si>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</si>
  <si>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</si>
  <si>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</si>
  <si>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</si>
  <si>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</si>
  <si>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</si>
  <si>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</si>
  <si>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</si>
  <si>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</si>
  <si>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</si>
  <si>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</si>
  <si>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</si>
  <si>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</si>
  <si>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Начальник ОИТ и СР</t>
  </si>
  <si>
    <t>С.А. Шилов</t>
  </si>
  <si>
    <t>11 июля 2019 года</t>
  </si>
  <si>
    <t>Раскрываемая информация за июнь 2019 года</t>
  </si>
  <si>
    <t>Директор ООО "Абаканэнергосбыт"</t>
  </si>
  <si>
    <t>___________________А.А. Петрук</t>
  </si>
  <si>
    <t>Экономист 2 категории ОЭ</t>
  </si>
  <si>
    <t>В.Н. Наумов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</si>
</sst>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0.000"/>
    <numFmt numFmtId="176" formatCode="0.0000000000"/>
    <numFmt numFmtId="177" formatCode="0.000000000000"/>
    <numFmt numFmtId="178" formatCode="0.00000000000"/>
    <numFmt numFmtId="179" formatCode="_-* #,##0.000_р_._-;\-* #,##0.000_р_._-;_-* &quot;-&quot;??_р_._-;_-@_-"/>
    <numFmt numFmtId="180" formatCode="0.0000"/>
    <numFmt numFmtId="181" formatCode="0.00000"/>
    <numFmt numFmtId="182" formatCode="0.000000"/>
    <numFmt numFmtId="183" formatCode="#,##0.000000"/>
    <numFmt numFmtId="184" formatCode="#,##0.000000000"/>
    <numFmt numFmtId="185" formatCode="#,##0.00000000"/>
    <numFmt numFmtId="186" formatCode="dddd&quot;, &quot;mmmm\ dd&quot;, &quot;yyyy"/>
    <numFmt numFmtId="187" formatCode="#,##0.00000"/>
    <numFmt numFmtId="188" formatCode="0.0"/>
    <numFmt numFmtId="189" formatCode="#,##0.0000"/>
    <numFmt numFmtId="190" formatCode="#,##0.0000000"/>
    <numFmt numFmtId="191" formatCode="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10" applyNumberFormat="0" applyFill="0" applyAlignment="0" applyProtection="0"/>
    <xf numFmtId="0" fontId="7" fillId="33" borderId="11" applyNumberFormat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34" borderId="12" applyNumberFormat="0" applyAlignment="0" applyProtection="0"/>
    <xf numFmtId="0" fontId="1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6" fillId="0" borderId="0">
      <alignment/>
      <protection/>
    </xf>
    <xf numFmtId="43" fontId="6" fillId="0" borderId="0" applyFont="0" applyFill="0" applyBorder="0" applyAlignment="0" applyProtection="0"/>
    <xf numFmtId="0" fontId="3" fillId="18" borderId="0" applyNumberFormat="0" applyBorder="0" applyAlignment="0" applyProtection="0"/>
    <xf numFmtId="43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3" fillId="0" borderId="14" applyNumberFormat="0" applyFill="0" applyAlignment="0" applyProtection="0"/>
    <xf numFmtId="0" fontId="9" fillId="34" borderId="12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74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 vertical="top" wrapText="1" indent="3"/>
    </xf>
    <xf numFmtId="0" fontId="0" fillId="0" borderId="17" xfId="0" applyBorder="1" applyAlignment="1">
      <alignment horizontal="left" vertical="top" indent="3"/>
    </xf>
    <xf numFmtId="174" fontId="0" fillId="30" borderId="8" xfId="76" applyNumberFormat="1" applyAlignment="1">
      <alignment/>
    </xf>
    <xf numFmtId="178" fontId="0" fillId="0" borderId="18" xfId="0" applyNumberFormat="1" applyBorder="1" applyAlignment="1">
      <alignment horizontal="right" indent="1"/>
    </xf>
    <xf numFmtId="174" fontId="0" fillId="30" borderId="15" xfId="76" applyNumberFormat="1" applyBorder="1" applyAlignment="1">
      <alignment/>
    </xf>
    <xf numFmtId="4" fontId="0" fillId="0" borderId="15" xfId="0" applyNumberFormat="1" applyBorder="1" applyAlignment="1">
      <alignment horizontal="right"/>
    </xf>
    <xf numFmtId="189" fontId="0" fillId="30" borderId="8" xfId="76" applyNumberFormat="1" applyAlignment="1">
      <alignment/>
    </xf>
    <xf numFmtId="174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2"/>
    </xf>
    <xf numFmtId="0" fontId="0" fillId="0" borderId="17" xfId="0" applyBorder="1" applyAlignment="1">
      <alignment horizontal="left" vertical="top" wrapText="1" indent="2"/>
    </xf>
    <xf numFmtId="0" fontId="0" fillId="0" borderId="18" xfId="0" applyBorder="1" applyAlignment="1">
      <alignment horizontal="left" vertical="top" wrapText="1" indent="2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top" wrapText="1" indent="3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</cellXfs>
  <cellStyles count="99">
    <cellStyle name="Normal" xfId="0"/>
    <cellStyle name="_x0004_" xfId="15"/>
    <cellStyle name="_x0004__x0004_" xfId="16"/>
    <cellStyle name="_x0004_ 2" xfId="17"/>
    <cellStyle name="?" xfId="18"/>
    <cellStyle name="? 2" xfId="19"/>
    <cellStyle name="? 3" xfId="20"/>
    <cellStyle name="? 4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Normal_200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ЀЄ" xfId="52"/>
    <cellStyle name="ЀЄ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2 2 2" xfId="64"/>
    <cellStyle name="Обычный 2 2 3" xfId="65"/>
    <cellStyle name="Обычный 2 3" xfId="66"/>
    <cellStyle name="Обычный 2 4" xfId="67"/>
    <cellStyle name="Обычный 2 5" xfId="68"/>
    <cellStyle name="Обычный 2 6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Стиль 2" xfId="81"/>
    <cellStyle name="Текст предупреждения" xfId="82"/>
    <cellStyle name="Comma" xfId="83"/>
    <cellStyle name="Comma [0]" xfId="84"/>
    <cellStyle name="Финансовый 2" xfId="85"/>
    <cellStyle name="Финансовый 2 2" xfId="86"/>
    <cellStyle name="Финансовый 2 3" xfId="87"/>
    <cellStyle name="Финансовый 2 4" xfId="88"/>
    <cellStyle name="Финансовый 3" xfId="89"/>
    <cellStyle name="Хороший" xfId="90"/>
    <cellStyle name="㼿" xfId="91"/>
    <cellStyle name="㼿 2" xfId="92"/>
    <cellStyle name="㼿 3" xfId="93"/>
    <cellStyle name="㼿 4" xfId="94"/>
    <cellStyle name="㼿?" xfId="95"/>
    <cellStyle name="㼿㼿" xfId="96"/>
    <cellStyle name="㼿㼿?" xfId="97"/>
    <cellStyle name="㼿㼿㼿" xfId="98"/>
    <cellStyle name="㼿㼿㼿?" xfId="99"/>
    <cellStyle name="㼿㼿㼿㼿" xfId="100"/>
    <cellStyle name="㼿㼿㼿㼿?" xfId="101"/>
    <cellStyle name="㼿㼿㼿㼿? 2" xfId="102"/>
    <cellStyle name="㼿㼿㼿㼿㼿" xfId="103"/>
    <cellStyle name="㼿㼿㼿㼿㼿?" xfId="104"/>
    <cellStyle name="㼿㼿㼿㼿㼿㼿" xfId="105"/>
    <cellStyle name="㼿㼿㼿㼿㼿㼿?" xfId="106"/>
    <cellStyle name="㼿㼿㼿㼿㼿㼿㼿" xfId="107"/>
    <cellStyle name="㼿㼿㼿㼿㼿㼿㼿?" xfId="108"/>
    <cellStyle name="㼿㼿㼿㼿㼿㼿㼿㼿" xfId="109"/>
    <cellStyle name="㼿㼿㼿㼿㼿㼿㼿㼿㼿" xfId="110"/>
    <cellStyle name="㼿㼿㼿㼿㼿㼿㼿㼿㼿㼿" xfId="111"/>
    <cellStyle name="㼿㼿㼿㼿㼿㼿㼿㼿㼿㼿㼿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view="pageBreakPreview" zoomScaleNormal="130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0" customWidth="1"/>
    <col min="6" max="6" width="13.75390625" style="0" customWidth="1"/>
    <col min="7" max="7" width="21.625" style="0" customWidth="1"/>
    <col min="8" max="8" width="16.875" style="0" customWidth="1"/>
  </cols>
  <sheetData>
    <row r="1" spans="4:6" ht="12.75">
      <c r="D1" s="28" t="s">
        <v>32</v>
      </c>
      <c r="E1" s="28"/>
      <c r="F1" s="28"/>
    </row>
    <row r="2" spans="4:6" ht="12.75">
      <c r="D2" s="28" t="s">
        <v>69</v>
      </c>
      <c r="E2" s="28"/>
      <c r="F2" s="28"/>
    </row>
    <row r="3" spans="4:6" ht="21" customHeight="1">
      <c r="D3" s="28" t="s">
        <v>70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67</v>
      </c>
      <c r="E5" s="28"/>
      <c r="F5" s="28"/>
    </row>
    <row r="7" spans="1:7" ht="12.75">
      <c r="A7" s="29" t="s">
        <v>68</v>
      </c>
      <c r="B7" s="29"/>
      <c r="C7" s="29"/>
      <c r="D7" s="29"/>
      <c r="E7" s="29"/>
      <c r="F7" s="29"/>
      <c r="G7">
        <v>198</v>
      </c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7" ht="12.75">
      <c r="A10" s="25" t="s">
        <v>47</v>
      </c>
      <c r="B10" s="25"/>
      <c r="C10" s="25"/>
      <c r="D10" s="13">
        <v>35770.883</v>
      </c>
      <c r="E10" s="6" t="s">
        <v>4</v>
      </c>
      <c r="F10" s="6" t="s">
        <v>49</v>
      </c>
      <c r="G10">
        <v>42216.494</v>
      </c>
    </row>
    <row r="11" spans="1:7" ht="12.75">
      <c r="A11" s="34" t="s">
        <v>48</v>
      </c>
      <c r="B11" s="34"/>
      <c r="C11" s="34"/>
      <c r="D11" s="13">
        <v>60.264</v>
      </c>
      <c r="E11" s="6" t="s">
        <v>3</v>
      </c>
      <c r="F11" s="6" t="s">
        <v>33</v>
      </c>
      <c r="G11">
        <v>67.055</v>
      </c>
    </row>
    <row r="12" spans="1:6" ht="12.75">
      <c r="A12" s="24"/>
      <c r="B12" s="24"/>
      <c r="C12" s="24"/>
      <c r="D12" s="2"/>
      <c r="E12" s="6"/>
      <c r="F12" s="7"/>
    </row>
    <row r="13" spans="1:7" ht="76.5" customHeight="1">
      <c r="A13" s="25" t="s">
        <v>29</v>
      </c>
      <c r="B13" s="25"/>
      <c r="C13" s="25"/>
      <c r="D13" s="11">
        <v>18436.7</v>
      </c>
      <c r="E13" s="6" t="s">
        <v>4</v>
      </c>
      <c r="F13" s="6" t="s">
        <v>22</v>
      </c>
      <c r="G13">
        <v>21526</v>
      </c>
    </row>
    <row r="14" spans="1:6" ht="38.25" customHeight="1">
      <c r="A14" s="25" t="s">
        <v>27</v>
      </c>
      <c r="B14" s="25"/>
      <c r="C14" s="25"/>
      <c r="D14" s="2">
        <f>D15+D23+D24+D25+D26</f>
        <v>3953.032</v>
      </c>
      <c r="E14" s="6"/>
      <c r="F14" s="6"/>
    </row>
    <row r="15" spans="1:7" ht="12.75">
      <c r="A15" s="19" t="s">
        <v>28</v>
      </c>
      <c r="B15" s="19"/>
      <c r="C15" s="19"/>
      <c r="D15" s="2">
        <v>276.99</v>
      </c>
      <c r="E15" s="6" t="s">
        <v>4</v>
      </c>
      <c r="F15" s="6" t="s">
        <v>7</v>
      </c>
      <c r="G15">
        <v>392.726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7" ht="12.75">
      <c r="A17" s="27" t="s">
        <v>43</v>
      </c>
      <c r="B17" s="27"/>
      <c r="C17" s="27"/>
      <c r="D17" s="2">
        <v>0</v>
      </c>
      <c r="E17" s="6" t="s">
        <v>4</v>
      </c>
      <c r="F17" s="6" t="s">
        <v>50</v>
      </c>
      <c r="G17">
        <v>0</v>
      </c>
    </row>
    <row r="18" spans="1:7" ht="12.75">
      <c r="A18" s="27" t="s">
        <v>44</v>
      </c>
      <c r="B18" s="27"/>
      <c r="C18" s="27"/>
      <c r="D18" s="2">
        <v>0</v>
      </c>
      <c r="E18" s="6" t="s">
        <v>4</v>
      </c>
      <c r="F18" s="6" t="s">
        <v>51</v>
      </c>
      <c r="G18">
        <v>0</v>
      </c>
    </row>
    <row r="19" spans="1:7" ht="12.75">
      <c r="A19" s="27" t="s">
        <v>45</v>
      </c>
      <c r="B19" s="27"/>
      <c r="C19" s="27"/>
      <c r="D19" s="2">
        <v>0</v>
      </c>
      <c r="E19" s="6" t="s">
        <v>4</v>
      </c>
      <c r="F19" s="6" t="s">
        <v>52</v>
      </c>
      <c r="G19">
        <v>0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7" ht="12.75">
      <c r="A21" s="27" t="s">
        <v>43</v>
      </c>
      <c r="B21" s="27"/>
      <c r="C21" s="27"/>
      <c r="D21" s="2">
        <v>230.825</v>
      </c>
      <c r="E21" s="6" t="s">
        <v>4</v>
      </c>
      <c r="F21" s="6" t="s">
        <v>61</v>
      </c>
      <c r="G21">
        <v>280.518</v>
      </c>
    </row>
    <row r="22" spans="1:7" ht="12.75">
      <c r="A22" s="27" t="s">
        <v>46</v>
      </c>
      <c r="B22" s="27"/>
      <c r="C22" s="27"/>
      <c r="D22" s="2">
        <v>46.165</v>
      </c>
      <c r="E22" s="6" t="s">
        <v>4</v>
      </c>
      <c r="F22" s="6" t="s">
        <v>53</v>
      </c>
      <c r="G22">
        <v>112.208</v>
      </c>
    </row>
    <row r="23" spans="1:7" ht="12.75">
      <c r="A23" s="19" t="s">
        <v>37</v>
      </c>
      <c r="B23" s="19"/>
      <c r="C23" s="19"/>
      <c r="D23" s="2">
        <v>3426.912</v>
      </c>
      <c r="E23" s="6" t="s">
        <v>4</v>
      </c>
      <c r="F23" s="6" t="s">
        <v>8</v>
      </c>
      <c r="G23">
        <v>3508.206</v>
      </c>
    </row>
    <row r="24" spans="1:7" ht="12.75">
      <c r="A24" s="19" t="s">
        <v>36</v>
      </c>
      <c r="B24" s="19"/>
      <c r="C24" s="19"/>
      <c r="D24" s="2">
        <v>249.13</v>
      </c>
      <c r="E24" s="6" t="s">
        <v>4</v>
      </c>
      <c r="F24" s="6" t="s">
        <v>9</v>
      </c>
      <c r="G24">
        <v>277.384</v>
      </c>
    </row>
    <row r="25" spans="1:7" ht="12.75">
      <c r="A25" s="19" t="s">
        <v>34</v>
      </c>
      <c r="B25" s="19"/>
      <c r="C25" s="19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19" t="s">
        <v>35</v>
      </c>
      <c r="B26" s="19"/>
      <c r="C26" s="19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24"/>
      <c r="B27" s="24"/>
      <c r="C27" s="24"/>
      <c r="D27" s="6"/>
      <c r="E27" s="6"/>
      <c r="F27" s="6"/>
    </row>
    <row r="28" spans="1:8" ht="76.5" customHeight="1">
      <c r="A28" s="25" t="s">
        <v>30</v>
      </c>
      <c r="B28" s="25"/>
      <c r="C28" s="25"/>
      <c r="D28" s="15">
        <v>29.4987</v>
      </c>
      <c r="E28" s="6" t="s">
        <v>3</v>
      </c>
      <c r="F28" s="6" t="s">
        <v>21</v>
      </c>
      <c r="G28" s="16">
        <v>34.4416</v>
      </c>
      <c r="H28" s="16"/>
    </row>
    <row r="29" spans="1:6" ht="38.25" customHeight="1">
      <c r="A29" s="25" t="s">
        <v>18</v>
      </c>
      <c r="B29" s="25"/>
      <c r="C29" s="25"/>
      <c r="D29" s="2">
        <f>D30+D38+D39+D40+D41</f>
        <v>5.894</v>
      </c>
      <c r="E29" s="6" t="s">
        <v>3</v>
      </c>
      <c r="F29" s="6"/>
    </row>
    <row r="30" spans="1:7" ht="12.75">
      <c r="A30" s="19" t="s">
        <v>38</v>
      </c>
      <c r="B30" s="19"/>
      <c r="C30" s="19"/>
      <c r="D30" s="2">
        <v>0.172</v>
      </c>
      <c r="E30" s="6" t="s">
        <v>3</v>
      </c>
      <c r="F30" s="6" t="s">
        <v>11</v>
      </c>
      <c r="G30">
        <v>0.482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7" ht="12.75">
      <c r="A32" s="9" t="s">
        <v>43</v>
      </c>
      <c r="B32" s="10" t="s">
        <v>58</v>
      </c>
      <c r="C32" s="12">
        <v>0</v>
      </c>
      <c r="D32" s="2">
        <v>0</v>
      </c>
      <c r="E32" s="6" t="s">
        <v>3</v>
      </c>
      <c r="F32" s="6" t="s">
        <v>54</v>
      </c>
      <c r="G32">
        <v>0</v>
      </c>
    </row>
    <row r="33" spans="1:7" ht="12.75">
      <c r="A33" s="9" t="s">
        <v>44</v>
      </c>
      <c r="B33" s="10" t="s">
        <v>58</v>
      </c>
      <c r="C33" s="12">
        <v>0.00715197944</v>
      </c>
      <c r="D33" s="2">
        <v>0</v>
      </c>
      <c r="E33" s="6" t="s">
        <v>3</v>
      </c>
      <c r="F33" s="6" t="s">
        <v>55</v>
      </c>
      <c r="G33">
        <v>0</v>
      </c>
    </row>
    <row r="34" spans="1:7" ht="12.75">
      <c r="A34" s="9" t="s">
        <v>45</v>
      </c>
      <c r="B34" s="10" t="s">
        <v>58</v>
      </c>
      <c r="C34" s="12">
        <v>0.00176215898</v>
      </c>
      <c r="D34" s="2">
        <v>0</v>
      </c>
      <c r="E34" s="6" t="s">
        <v>3</v>
      </c>
      <c r="F34" s="6" t="s">
        <v>56</v>
      </c>
      <c r="G34">
        <v>0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7" ht="12.75">
      <c r="A36" s="9" t="s">
        <v>43</v>
      </c>
      <c r="B36" s="10" t="s">
        <v>58</v>
      </c>
      <c r="C36" s="12">
        <v>0</v>
      </c>
      <c r="D36" s="2">
        <v>0</v>
      </c>
      <c r="E36" s="6" t="s">
        <v>3</v>
      </c>
      <c r="F36" s="6" t="s">
        <v>62</v>
      </c>
      <c r="G36">
        <v>0</v>
      </c>
    </row>
    <row r="37" spans="1:7" ht="12.75">
      <c r="A37" s="9" t="s">
        <v>46</v>
      </c>
      <c r="B37" s="10" t="s">
        <v>58</v>
      </c>
      <c r="C37" s="12">
        <v>0.00371634177</v>
      </c>
      <c r="D37" s="2">
        <v>0.172</v>
      </c>
      <c r="E37" s="6" t="s">
        <v>3</v>
      </c>
      <c r="F37" s="6" t="s">
        <v>57</v>
      </c>
      <c r="G37">
        <v>0.482</v>
      </c>
    </row>
    <row r="38" spans="1:7" ht="12.75">
      <c r="A38" s="19" t="s">
        <v>39</v>
      </c>
      <c r="B38" s="19"/>
      <c r="C38" s="19"/>
      <c r="D38" s="2">
        <v>5.458</v>
      </c>
      <c r="E38" s="6" t="s">
        <v>3</v>
      </c>
      <c r="F38" s="6" t="s">
        <v>12</v>
      </c>
      <c r="G38">
        <v>5.129</v>
      </c>
    </row>
    <row r="39" spans="1:7" ht="12.75">
      <c r="A39" s="19" t="s">
        <v>40</v>
      </c>
      <c r="B39" s="19"/>
      <c r="C39" s="19"/>
      <c r="D39" s="2">
        <v>0.264</v>
      </c>
      <c r="E39" s="6" t="s">
        <v>3</v>
      </c>
      <c r="F39" s="6" t="s">
        <v>13</v>
      </c>
      <c r="G39">
        <v>0.262</v>
      </c>
    </row>
    <row r="40" spans="1:7" ht="12.75">
      <c r="A40" s="19" t="s">
        <v>41</v>
      </c>
      <c r="B40" s="19"/>
      <c r="C40" s="19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19" t="s">
        <v>42</v>
      </c>
      <c r="B41" s="19"/>
      <c r="C41" s="19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24"/>
      <c r="B42" s="24"/>
      <c r="C42" s="24"/>
      <c r="D42" s="6"/>
      <c r="E42" s="6"/>
      <c r="F42" s="6"/>
    </row>
    <row r="43" spans="1:7" ht="72" customHeight="1">
      <c r="A43" s="25" t="s">
        <v>16</v>
      </c>
      <c r="B43" s="25"/>
      <c r="C43" s="25"/>
      <c r="D43" s="31">
        <f>ROUND((D11-D30-D38-D39-D40-D41-D28)/(D10-D15-D23-D24-D25-D26-D13),11)</f>
        <v>0.00185868166</v>
      </c>
      <c r="E43" s="32"/>
      <c r="F43" s="33"/>
      <c r="G43" s="17">
        <v>0.00158824344</v>
      </c>
    </row>
    <row r="44" spans="1:6" ht="12.75">
      <c r="A44" s="24"/>
      <c r="B44" s="24"/>
      <c r="C44" s="24"/>
      <c r="D44" s="6"/>
      <c r="E44" s="6"/>
      <c r="F44" s="6"/>
    </row>
    <row r="45" spans="1:7" ht="25.5" customHeight="1">
      <c r="A45" s="25" t="s">
        <v>24</v>
      </c>
      <c r="B45" s="25"/>
      <c r="C45" s="25"/>
      <c r="D45" s="8">
        <v>1050.28</v>
      </c>
      <c r="E45" s="6" t="s">
        <v>23</v>
      </c>
      <c r="F45" s="6" t="s">
        <v>60</v>
      </c>
      <c r="G45">
        <v>1078.75</v>
      </c>
    </row>
    <row r="46" spans="1:7" ht="25.5" customHeight="1">
      <c r="A46" s="25" t="s">
        <v>25</v>
      </c>
      <c r="B46" s="25"/>
      <c r="C46" s="25"/>
      <c r="D46" s="14">
        <v>556493.49</v>
      </c>
      <c r="E46" s="6" t="s">
        <v>26</v>
      </c>
      <c r="F46" s="6" t="s">
        <v>59</v>
      </c>
      <c r="G46">
        <v>592175.73</v>
      </c>
    </row>
    <row r="47" spans="1:8" ht="51" customHeight="1">
      <c r="A47" s="23" t="s">
        <v>17</v>
      </c>
      <c r="B47" s="23"/>
      <c r="C47" s="23"/>
      <c r="D47" s="7">
        <f>ROUND(D45+D46*D43,2)</f>
        <v>2084.62</v>
      </c>
      <c r="E47" s="7" t="s">
        <v>23</v>
      </c>
      <c r="F47" s="6"/>
      <c r="G47">
        <v>2037.74</v>
      </c>
      <c r="H47">
        <f>D47-G47</f>
        <v>46.87999999999988</v>
      </c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31</v>
      </c>
      <c r="B52" s="18"/>
      <c r="C52" s="18"/>
    </row>
    <row r="54" spans="1:5" ht="12.75">
      <c r="A54" s="18" t="s">
        <v>65</v>
      </c>
      <c r="B54" s="18"/>
      <c r="C54" s="18"/>
      <c r="E54" t="s">
        <v>66</v>
      </c>
    </row>
    <row r="56" spans="1:5" ht="12.75">
      <c r="A56" s="18" t="s">
        <v>71</v>
      </c>
      <c r="B56" s="18"/>
      <c r="C56" s="18"/>
      <c r="E56" t="s">
        <v>72</v>
      </c>
    </row>
    <row r="58" spans="1:5" ht="12.75">
      <c r="A58" s="18" t="s">
        <v>63</v>
      </c>
      <c r="B58" s="18"/>
      <c r="C58" s="18"/>
      <c r="E58" t="s">
        <v>64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4" right="0.1968503937007874" top="0.6299212598425197" bottom="0.3937007874015748" header="0.15748031496062992" footer="0.15748031496062992"/>
  <pageSetup fitToHeight="1000" fitToWidth="1" horizontalDpi="600" verticalDpi="600" orientation="portrait" paperSize="9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sbeconom2</cp:lastModifiedBy>
  <cp:lastPrinted>2019-07-11T01:54:34Z</cp:lastPrinted>
  <dcterms:created xsi:type="dcterms:W3CDTF">2011-12-22T01:13:17Z</dcterms:created>
  <dcterms:modified xsi:type="dcterms:W3CDTF">2019-07-11T01:54:44Z</dcterms:modified>
  <cp:category/>
  <cp:version/>
  <cp:contentType/>
  <cp:contentStatus/>
</cp:coreProperties>
</file>